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RTM" sheetId="2" state="visible" r:id="rId4"/>
    <sheet name="Summary" sheetId="3" state="visible" r:id="rId5"/>
  </sheets>
  <definedNames>
    <definedName function="false" hidden="false" localSheetId="0" name="_xlnm.Print_Area" vbProcedure="false">'How to use'!$A$1:$C$40</definedName>
    <definedName function="false" hidden="false" localSheetId="1" name="_xlnm.Print_Area" vbProcedure="false">RTM!$A$1:$J$56</definedName>
    <definedName function="false" hidden="false" localSheetId="1" name="_xlnm.Print_Titles" vbProcedure="false">RTM!$6:$6</definedName>
    <definedName function="false" hidden="true" localSheetId="1" name="_xlnm._FilterDatabase" vbProcedure="false">RTM!$A$6:$J$56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<sst xmlns="http://schemas.openxmlformats.org/spreadsheetml/2006/main" count="149" uniqueCount="117">
  <si>
    <t xml:space="preserve">          Requirement Traceability Matrix (RTM)</t>
  </si>
  <si>
    <t xml:space="preserve">Link every requirement to its test cases, results and bugs, so nothing is missed. Free to use and share.</t>
  </si>
  <si>
    <t xml:space="preserve">What an RTM is for</t>
  </si>
  <si>
    <t xml:space="preserve">An RTM is a table that answers one question: is every requirement tested? Each row is one requirement. Next to it you write the test cases that check it, how those tests went, and any bugs found. If a requirement has no test case, you can see the gap before the release, not after.</t>
  </si>
  <si>
    <t xml:space="preserve">How to start</t>
  </si>
  <si>
    <t xml:space="preserve">Step 1</t>
  </si>
  <si>
    <t xml:space="preserve">Go to the RTM sheet and fill the light yellow cells at the top: project, release and your name.</t>
  </si>
  <si>
    <t xml:space="preserve">Step 2</t>
  </si>
  <si>
    <t xml:space="preserve">Read the 8 example rows for a Login feature. They match the examples in the TesterPath test case template. Replace them with your own.</t>
  </si>
  <si>
    <t xml:space="preserve">Step 3</t>
  </si>
  <si>
    <t xml:space="preserve">Add one requirement per row. Copy its ID and text from the user story, ticket or requirement document.</t>
  </si>
  <si>
    <t xml:space="preserve">Step 4</t>
  </si>
  <si>
    <t xml:space="preserve">In Test case IDs, list every test case that checks it, separated by commas: TC-LOGIN-01, TC-LOGIN-02</t>
  </si>
  <si>
    <t xml:space="preserve">Step 5</t>
  </si>
  <si>
    <t xml:space="preserve">After each test run, update Test status and Bug IDs. The Summary sheet updates by itself.</t>
  </si>
  <si>
    <t xml:space="preserve">What each column means</t>
  </si>
  <si>
    <t xml:space="preserve">Req ID</t>
  </si>
  <si>
    <t xml:space="preserve">A short unique ID for the requirement, like REQ-LOGIN-01 or the ticket number.</t>
  </si>
  <si>
    <t xml:space="preserve">Requirement</t>
  </si>
  <si>
    <t xml:space="preserve">One clear sentence that says what the app must do.</t>
  </si>
  <si>
    <t xml:space="preserve">Source</t>
  </si>
  <si>
    <t xml:space="preserve">Where the requirement comes from: user story, ticket, document and section.</t>
  </si>
  <si>
    <t xml:space="preserve">Priority</t>
  </si>
  <si>
    <t xml:space="preserve">How important it is for the business. Pick High, Medium or Low.</t>
  </si>
  <si>
    <t xml:space="preserve">Test case IDs</t>
  </si>
  <si>
    <t xml:space="preserve">The test cases that check this requirement, separated by commas.</t>
  </si>
  <si>
    <t xml:space="preserve">No. of tests</t>
  </si>
  <si>
    <t xml:space="preserve">Counted for you from the Test case IDs cell. Do not type here.</t>
  </si>
  <si>
    <t xml:space="preserve">Test status</t>
  </si>
  <si>
    <t xml:space="preserve">The overall result for this requirement. Pick it from the dropdown.</t>
  </si>
  <si>
    <t xml:space="preserve">Bug IDs</t>
  </si>
  <si>
    <t xml:space="preserve">Bugs found while testing this requirement.</t>
  </si>
  <si>
    <t xml:space="preserve">Covered?</t>
  </si>
  <si>
    <t xml:space="preserve">Yes if at least one test case is linked. Worked out for you. Do not type here.</t>
  </si>
  <si>
    <t xml:space="preserve">Notes</t>
  </si>
  <si>
    <t xml:space="preserve">Anything useful: reason for Blocked, a link, a retest date.</t>
  </si>
  <si>
    <t xml:space="preserve">Test status values</t>
  </si>
  <si>
    <t xml:space="preserve">Not run</t>
  </si>
  <si>
    <t xml:space="preserve">No linked test has been run yet.</t>
  </si>
  <si>
    <t xml:space="preserve">Passed</t>
  </si>
  <si>
    <t xml:space="preserve">Every linked test passed.</t>
  </si>
  <si>
    <t xml:space="preserve">Partly passed</t>
  </si>
  <si>
    <t xml:space="preserve">Some linked tests passed, others are not run yet.</t>
  </si>
  <si>
    <t xml:space="preserve">Failed</t>
  </si>
  <si>
    <t xml:space="preserve">At least one linked test failed. Add the bug ID.</t>
  </si>
  <si>
    <t xml:space="preserve">Blocked</t>
  </si>
  <si>
    <t xml:space="preserve">Tests could not run, for example a setting or service was missing.</t>
  </si>
  <si>
    <t xml:space="preserve">Good to know</t>
  </si>
  <si>
    <t xml:space="preserve">•  Forward traceability: requirement → test cases. It shows that every requirement is tested.</t>
  </si>
  <si>
    <t xml:space="preserve">•  Backward traceability: test case → requirement. It shows that every test has a reason to exist.</t>
  </si>
  <si>
    <t xml:space="preserve">•  A requirement with many tests is not always well tested. Check that the tests cover both valid and invalid input.</t>
  </si>
  <si>
    <t xml:space="preserve">•  Keep the RTM up to date during the cycle. An RTM filled in only at the end does not help anyone.</t>
  </si>
  <si>
    <t xml:space="preserve">Free template from testerpath.com · v1.0 · October 2026</t>
  </si>
  <si>
    <t xml:space="preserve">          Requirement Traceability Matrix</t>
  </si>
  <si>
    <t xml:space="preserve">Free template from testerpath.com</t>
  </si>
  <si>
    <t xml:space="preserve">Project</t>
  </si>
  <si>
    <t xml:space="preserve">Demo Shop web app</t>
  </si>
  <si>
    <t xml:space="preserve">Release</t>
  </si>
  <si>
    <t xml:space="preserve">v2.3.1</t>
  </si>
  <si>
    <t xml:space="preserve">Yellow cells: fill in. Grey columns are worked out for you.</t>
  </si>
  <si>
    <t xml:space="preserve">Prepared by</t>
  </si>
  <si>
    <t xml:space="preserve">Your name</t>
  </si>
  <si>
    <t xml:space="preserve">Last updated</t>
  </si>
  <si>
    <t xml:space="preserve">Rows 7 to 14 are examples. Replace them with your own.</t>
  </si>
  <si>
    <t xml:space="preserve">REQ-LOGIN-01</t>
  </si>
  <si>
    <t xml:space="preserve">User can log in with a registered email and the correct password.</t>
  </si>
  <si>
    <t xml:space="preserve">US-12 Login</t>
  </si>
  <si>
    <t xml:space="preserve">High</t>
  </si>
  <si>
    <t xml:space="preserve">TC-LOGIN-01, TC-LOGIN-02</t>
  </si>
  <si>
    <t xml:space="preserve">REQ-LOGIN-02</t>
  </si>
  <si>
    <t xml:space="preserve">Wrong email or password shows one general error. It must not say which one was wrong.</t>
  </si>
  <si>
    <t xml:space="preserve">TC-LOGIN-02, TC-LOGIN-04</t>
  </si>
  <si>
    <t xml:space="preserve">REQ-LOGIN-03</t>
  </si>
  <si>
    <t xml:space="preserve">Empty Email or Password shows a "required" message under that field.</t>
  </si>
  <si>
    <t xml:space="preserve">Medium</t>
  </si>
  <si>
    <t xml:space="preserve">TC-LOGIN-03</t>
  </si>
  <si>
    <t xml:space="preserve">BUG-101</t>
  </si>
  <si>
    <t xml:space="preserve">No message shown. Retest when BUG-101 is fixed.</t>
  </si>
  <si>
    <t xml:space="preserve">REQ-LOGIN-04</t>
  </si>
  <si>
    <t xml:space="preserve">Password is hidden while typing.</t>
  </si>
  <si>
    <t xml:space="preserve">TC-LOGIN-05</t>
  </si>
  <si>
    <t xml:space="preserve">REQ-LOGIN-05</t>
  </si>
  <si>
    <t xml:space="preserve">Account locks for 15 minutes after 5 wrong password tries.</t>
  </si>
  <si>
    <t xml:space="preserve">US-14 Security</t>
  </si>
  <si>
    <t xml:space="preserve">TC-LOGIN-06</t>
  </si>
  <si>
    <t xml:space="preserve">Lock setting is off on QA. Dev team asked to turn it on.</t>
  </si>
  <si>
    <t xml:space="preserve">REQ-LOGIN-06</t>
  </si>
  <si>
    <t xml:space="preserve">"Forgot password?" link opens the reset password page.</t>
  </si>
  <si>
    <t xml:space="preserve">US-13 Reset password</t>
  </si>
  <si>
    <t xml:space="preserve">TC-LOGIN-07</t>
  </si>
  <si>
    <t xml:space="preserve">REQ-LOGIN-07</t>
  </si>
  <si>
    <t xml:space="preserve">After logout, the browser Back button must not show private pages.</t>
  </si>
  <si>
    <t xml:space="preserve">TC-LOGIN-08</t>
  </si>
  <si>
    <t xml:space="preserve">Planned for the next test cycle.</t>
  </si>
  <si>
    <t xml:space="preserve">REQ-LOGIN-08</t>
  </si>
  <si>
    <t xml:space="preserve">User can log in with a Google account.</t>
  </si>
  <si>
    <t xml:space="preserve">US-15 Social login</t>
  </si>
  <si>
    <t xml:space="preserve">Low</t>
  </si>
  <si>
    <t xml:space="preserve">No test case yet. Write one before the release.</t>
  </si>
  <si>
    <t xml:space="preserve">          Coverage summary</t>
  </si>
  <si>
    <t xml:space="preserve">These numbers update by themselves from the RTM sheet. Please do not type over them.</t>
  </si>
  <si>
    <t xml:space="preserve">Coverage</t>
  </si>
  <si>
    <t xml:space="preserve">Total requirements</t>
  </si>
  <si>
    <t xml:space="preserve">Every row with a Req ID.</t>
  </si>
  <si>
    <t xml:space="preserve">Covered by at least one test</t>
  </si>
  <si>
    <t xml:space="preserve">Not covered</t>
  </si>
  <si>
    <t xml:space="preserve">Write test cases for these first.</t>
  </si>
  <si>
    <t xml:space="preserve">High priority, not covered</t>
  </si>
  <si>
    <t xml:space="preserve">Must be zero before release.</t>
  </si>
  <si>
    <t xml:space="preserve">Coverage %</t>
  </si>
  <si>
    <t xml:space="preserve">Covered ÷ total.</t>
  </si>
  <si>
    <t xml:space="preserve">Total linked test cases</t>
  </si>
  <si>
    <t xml:space="preserve">Results</t>
  </si>
  <si>
    <t xml:space="preserve">Check the Bug IDs column.</t>
  </si>
  <si>
    <t xml:space="preserve">Note the reason in Notes.</t>
  </si>
  <si>
    <t xml:space="preserve">Requirements passed %</t>
  </si>
  <si>
    <t xml:space="preserve">Passed ÷ total.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</si>
</sst>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General"/>
    <numFmt numFmtId="167" formatCode="0%"/>
  </numFmts>
  <fonts count="1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5171C"/>
      <name val="Arial"/>
      <family val="0"/>
      <charset val="1"/>
    </font>
    <font>
      <sz val="10"/>
      <color rgb="FF595D66"/>
      <name val="Arial"/>
      <family val="0"/>
      <charset val="1"/>
    </font>
    <font>
      <sz val="11"/>
      <color theme="1"/>
      <name val="Calibri"/>
      <family val="2"/>
      <charset val="1"/>
    </font>
    <font>
      <b val="true"/>
      <sz val="12"/>
      <color rgb="FF15171C"/>
      <name val="Arial"/>
      <family val="0"/>
      <charset val="1"/>
    </font>
    <font>
      <sz val="10"/>
      <color rgb="FF15171C"/>
      <name val="Arial"/>
      <family val="0"/>
      <charset val="1"/>
    </font>
    <font>
      <b val="true"/>
      <sz val="10"/>
      <color rgb="FF595D66"/>
      <name val="Arial"/>
      <family val="0"/>
      <charset val="1"/>
    </font>
    <font>
      <b val="true"/>
      <sz val="10"/>
      <color rgb="FF15171C"/>
      <name val="Arial"/>
      <family val="0"/>
      <charset val="1"/>
    </font>
    <font>
      <b val="true"/>
      <sz val="10"/>
      <color rgb="FF0F6B3C"/>
      <name val="Arial"/>
      <family val="0"/>
      <charset val="1"/>
    </font>
    <font>
      <b val="true"/>
      <sz val="10"/>
      <color rgb="FF944800"/>
      <name val="Arial"/>
      <family val="0"/>
      <charset val="1"/>
    </font>
    <font>
      <b val="true"/>
      <sz val="10"/>
      <color rgb="FFB3261E"/>
      <name val="Arial"/>
      <family val="0"/>
      <charset val="1"/>
    </font>
    <font>
      <sz val="9"/>
      <color rgb="FF595D66"/>
      <name val="Arial"/>
      <family val="0"/>
      <charset val="1"/>
    </font>
    <font>
      <b val="true"/>
      <sz val="16"/>
      <color rgb="FF15171C"/>
      <name val="Arial"/>
      <family val="0"/>
      <charset val="1"/>
    </font>
    <font>
      <i val="true"/>
      <sz val="9"/>
      <color rgb="FF595D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5171C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FEEEA"/>
        <bgColor rgb="FFF4F3EF"/>
      </patternFill>
    </fill>
    <fill>
      <patternFill patternType="solid">
        <fgColor rgb="FFE0F3E6"/>
        <bgColor rgb="FFEFEEEA"/>
      </patternFill>
    </fill>
    <fill>
      <patternFill patternType="solid">
        <fgColor rgb="FFFFE9CF"/>
        <bgColor rgb="FFFBE7E4"/>
      </patternFill>
    </fill>
    <fill>
      <patternFill patternType="solid">
        <fgColor rgb="FFFBE7E4"/>
        <bgColor rgb="FFFFE9CF"/>
      </patternFill>
    </fill>
    <fill>
      <patternFill patternType="solid">
        <fgColor rgb="FFFFF6C7"/>
        <bgColor rgb="FFFFE9CF"/>
      </patternFill>
    </fill>
    <fill>
      <patternFill patternType="solid">
        <fgColor rgb="FF15171C"/>
        <bgColor rgb="FF000000"/>
      </patternFill>
    </fill>
    <fill>
      <patternFill patternType="solid">
        <fgColor rgb="FFF4F3EF"/>
        <bgColor rgb="FFEFEEEA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FFE04A"/>
      </bottom>
      <diagonal/>
    </border>
    <border diagonalUp="false" diagonalDown="false">
      <left style="thin">
        <color rgb="FFDCD9D0"/>
      </left>
      <right style="thin">
        <color rgb="FFDCD9D0"/>
      </right>
      <top style="thin">
        <color rgb="FFDCD9D0"/>
      </top>
      <bottom style="thin">
        <color rgb="FFDCD9D0"/>
      </bottom>
      <diagonal/>
    </border>
    <border diagonalUp="false" diagonalDown="false">
      <left/>
      <right/>
      <top style="thin">
        <color rgb="FFDCD9D0"/>
      </top>
      <bottom/>
      <diagonal/>
    </border>
    <border diagonalUp="false" diagonalDown="false">
      <left/>
      <right/>
      <top style="medium">
        <color rgb="FFFFE04A"/>
      </top>
      <bottom/>
      <diagonal/>
    </border>
    <border diagonalUp="false" diagonalDown="false">
      <left style="thin">
        <color rgb="FF3A3D45"/>
      </left>
      <right style="thin">
        <color rgb="FF3A3D45"/>
      </right>
      <top/>
      <bottom style="medium">
        <color rgb="FFFFE04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2" fillId="4" borderId="2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3" fillId="5" borderId="2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8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7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8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8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18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7" fontId="18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ill>
        <patternFill patternType="solid">
          <fgColor rgb="FF15171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4F3EF"/>
          <bgColor rgb="FF000000"/>
        </patternFill>
      </fill>
    </dxf>
    <dxf>
      <fill>
        <patternFill patternType="solid">
          <fgColor rgb="FF595D66"/>
          <bgColor rgb="FF000000"/>
        </patternFill>
      </fill>
    </dxf>
    <dxf>
      <fill>
        <patternFill patternType="solid">
          <fgColor rgb="FFE0F3E6"/>
          <bgColor rgb="FF000000"/>
        </patternFill>
      </fill>
    </dxf>
    <dxf>
      <fill>
        <patternFill patternType="solid">
          <fgColor rgb="FFEFEEEA"/>
          <bgColor rgb="FF000000"/>
        </patternFill>
      </fill>
    </dxf>
    <dxf>
      <fill>
        <patternFill patternType="solid">
          <fgColor rgb="FFFBE7E4"/>
          <bgColor rgb="FF000000"/>
        </patternFill>
      </fill>
    </dxf>
    <dxf>
      <fill>
        <patternFill patternType="solid">
          <fgColor rgb="FFFFE9CF"/>
          <bgColor rgb="FF000000"/>
        </patternFill>
      </fill>
    </dxf>
    <dxf>
      <fill>
        <patternFill patternType="solid">
          <fgColor rgb="FF0F6B3C"/>
          <bgColor rgb="FF000000"/>
        </patternFill>
      </fill>
    </dxf>
    <dxf>
      <fill>
        <patternFill patternType="solid">
          <fgColor rgb="FF944800"/>
          <bgColor rgb="FF000000"/>
        </patternFill>
      </fill>
    </dxf>
    <dxf>
      <fill>
        <patternFill patternType="solid">
          <fgColor rgb="FFB3261E"/>
          <bgColor rgb="FF000000"/>
        </patternFill>
      </fill>
    </dxf>
    <dxf>
      <font>
        <name val="Arial"/>
        <charset val="1"/>
        <family val="0"/>
        <b val="1"/>
        <color rgb="FF0F6B3C"/>
      </font>
      <fill>
        <patternFill>
          <bgColor rgb="FFE0F3E6"/>
        </patternFill>
      </fill>
    </dxf>
    <dxf>
      <font>
        <name val="Arial"/>
        <charset val="1"/>
        <family val="0"/>
        <b val="1"/>
        <color rgb="FFB3261E"/>
      </font>
      <fill>
        <patternFill>
          <bgColor rgb="FFFBE7E4"/>
        </patternFill>
      </fill>
    </dxf>
    <dxf>
      <font>
        <name val="Arial"/>
        <charset val="1"/>
        <family val="0"/>
        <b val="1"/>
        <color rgb="FF944800"/>
      </font>
      <fill>
        <patternFill>
          <bgColor rgb="FFFFE9CF"/>
        </patternFill>
      </fill>
    </dxf>
    <dxf>
      <font>
        <name val="Arial"/>
        <charset val="1"/>
        <family val="0"/>
        <b val="1"/>
        <color rgb="FF595D66"/>
      </font>
      <fill>
        <patternFill>
          <bgColor rgb="FFEFEE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F6B3C"/>
      <rgbColor rgb="FF000080"/>
      <rgbColor rgb="FF808000"/>
      <rgbColor rgb="FF800080"/>
      <rgbColor rgb="FF008080"/>
      <rgbColor rgb="FFC0C0C0"/>
      <rgbColor rgb="FF808080"/>
      <rgbColor rgb="FF9999FF"/>
      <rgbColor rgb="FFB3261E"/>
      <rgbColor rgb="FFFFF6C7"/>
      <rgbColor rgb="FFE0F3E6"/>
      <rgbColor rgb="FF660066"/>
      <rgbColor rgb="FFFF8080"/>
      <rgbColor rgb="FF0066CC"/>
      <rgbColor rgb="FFDCD9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EEA"/>
      <rgbColor rgb="FFF4F3EF"/>
      <rgbColor rgb="FFFFE9CF"/>
      <rgbColor rgb="FF99CCFF"/>
      <rgbColor rgb="FFFF99CC"/>
      <rgbColor rgb="FFCC99FF"/>
      <rgbColor rgb="FFFBE7E4"/>
      <rgbColor rgb="FF3366FF"/>
      <rgbColor rgb="FF33CCCC"/>
      <rgbColor rgb="FF99CC00"/>
      <rgbColor rgb="FFFFE04A"/>
      <rgbColor rgb="FFFF9900"/>
      <rgbColor rgb="FFFF6600"/>
      <rgbColor rgb="FF595D66"/>
      <rgbColor rgb="FF969696"/>
      <rgbColor rgb="FF003366"/>
      <rgbColor rgb="FF339966"/>
      <rgbColor rgb="FF15171C"/>
      <rgbColor rgb="FF333300"/>
      <rgbColor rgb="FF944800"/>
      <rgbColor rgb="FF993366"/>
      <rgbColor rgb="FF333399"/>
      <rgbColor rgb="FF3A3D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19080</xdr:colOff>
      <xdr:row>0</xdr:row>
      <xdr:rowOff>47520</xdr:rowOff>
    </xdr:from>
    <xdr:to>
      <xdr:col>1</xdr:col>
      <xdr:colOff>399600</xdr:colOff>
      <xdr:row>0</xdr:row>
      <xdr:rowOff>428040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95480" y="47520"/>
          <a:ext cx="38052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38160</xdr:colOff>
      <xdr:row>0</xdr:row>
      <xdr:rowOff>47520</xdr:rowOff>
    </xdr:from>
    <xdr:to>
      <xdr:col>0</xdr:col>
      <xdr:colOff>418680</xdr:colOff>
      <xdr:row>0</xdr:row>
      <xdr:rowOff>428040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38160" y="47520"/>
          <a:ext cx="38052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19080</xdr:colOff>
      <xdr:row>0</xdr:row>
      <xdr:rowOff>47520</xdr:rowOff>
    </xdr:from>
    <xdr:to>
      <xdr:col>1</xdr:col>
      <xdr:colOff>399600</xdr:colOff>
      <xdr:row>0</xdr:row>
      <xdr:rowOff>428040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95480" y="47520"/>
          <a:ext cx="38052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2"/>
    <col collapsed="false" customWidth="true" hidden="false" outlineLevel="0" max="3" min="3" style="0" width="84"/>
  </cols>
  <sheetData>
    <row r="1" customFormat="false" ht="37.5" hidden="false" customHeight="true" outlineLevel="0" collapsed="false">
      <c r="B1" s="1" t="s">
        <v>0</v>
      </c>
      <c r="C1" s="1"/>
    </row>
    <row r="2" customFormat="false" ht="19.5" hidden="false" customHeight="true" outlineLevel="0" collapsed="false">
      <c r="B2" s="2" t="s">
        <v>1</v>
      </c>
      <c r="C2" s="2"/>
    </row>
    <row r="3" customFormat="false" ht="6" hidden="false" customHeight="true" outlineLevel="0" collapsed="false">
      <c r="B3" s="3"/>
      <c r="C3" s="3"/>
    </row>
    <row r="5" customFormat="false" ht="21.75" hidden="false" customHeight="true" outlineLevel="0" collapsed="false">
      <c r="B5" s="4" t="s">
        <v>2</v>
      </c>
      <c r="C5" s="4"/>
    </row>
    <row r="6" customFormat="false" ht="44.25" hidden="false" customHeight="true" outlineLevel="0" collapsed="false">
      <c r="B6" s="5" t="s">
        <v>3</v>
      </c>
      <c r="C6" s="5"/>
    </row>
    <row r="8" customFormat="false" ht="21.75" hidden="false" customHeight="true" outlineLevel="0" collapsed="false">
      <c r="B8" s="4" t="s">
        <v>4</v>
      </c>
      <c r="C8" s="4"/>
    </row>
    <row r="9" customFormat="false" ht="18" hidden="false" customHeight="true" outlineLevel="0" collapsed="false">
      <c r="B9" s="6" t="s">
        <v>5</v>
      </c>
      <c r="C9" s="7" t="s">
        <v>6</v>
      </c>
    </row>
    <row r="10" customFormat="false" ht="31.5" hidden="false" customHeight="true" outlineLevel="0" collapsed="false">
      <c r="B10" s="6" t="s">
        <v>7</v>
      </c>
      <c r="C10" s="7" t="s">
        <v>8</v>
      </c>
    </row>
    <row r="11" customFormat="false" ht="31.5" hidden="false" customHeight="true" outlineLevel="0" collapsed="false">
      <c r="B11" s="6" t="s">
        <v>9</v>
      </c>
      <c r="C11" s="7" t="s">
        <v>10</v>
      </c>
    </row>
    <row r="12" customFormat="false" ht="31.5" hidden="false" customHeight="true" outlineLevel="0" collapsed="false">
      <c r="B12" s="6" t="s">
        <v>11</v>
      </c>
      <c r="C12" s="7" t="s">
        <v>12</v>
      </c>
    </row>
    <row r="13" customFormat="false" ht="18" hidden="false" customHeight="true" outlineLevel="0" collapsed="false">
      <c r="B13" s="6" t="s">
        <v>13</v>
      </c>
      <c r="C13" s="7" t="s">
        <v>14</v>
      </c>
    </row>
    <row r="15" customFormat="false" ht="21.75" hidden="false" customHeight="true" outlineLevel="0" collapsed="false">
      <c r="B15" s="4" t="s">
        <v>15</v>
      </c>
      <c r="C15" s="4"/>
    </row>
    <row r="16" customFormat="false" ht="18" hidden="false" customHeight="true" outlineLevel="0" collapsed="false">
      <c r="B16" s="8" t="s">
        <v>16</v>
      </c>
      <c r="C16" s="7" t="s">
        <v>17</v>
      </c>
    </row>
    <row r="17" customFormat="false" ht="18" hidden="false" customHeight="true" outlineLevel="0" collapsed="false">
      <c r="B17" s="8" t="s">
        <v>18</v>
      </c>
      <c r="C17" s="7" t="s">
        <v>19</v>
      </c>
    </row>
    <row r="18" customFormat="false" ht="18" hidden="false" customHeight="true" outlineLevel="0" collapsed="false">
      <c r="B18" s="8" t="s">
        <v>20</v>
      </c>
      <c r="C18" s="7" t="s">
        <v>21</v>
      </c>
    </row>
    <row r="19" customFormat="false" ht="18" hidden="false" customHeight="true" outlineLevel="0" collapsed="false">
      <c r="B19" s="8" t="s">
        <v>22</v>
      </c>
      <c r="C19" s="7" t="s">
        <v>23</v>
      </c>
    </row>
    <row r="20" customFormat="false" ht="18" hidden="false" customHeight="true" outlineLevel="0" collapsed="false">
      <c r="B20" s="8" t="s">
        <v>24</v>
      </c>
      <c r="C20" s="7" t="s">
        <v>25</v>
      </c>
    </row>
    <row r="21" customFormat="false" ht="18" hidden="false" customHeight="true" outlineLevel="0" collapsed="false">
      <c r="B21" s="8" t="s">
        <v>26</v>
      </c>
      <c r="C21" s="7" t="s">
        <v>27</v>
      </c>
    </row>
    <row r="22" customFormat="false" ht="18" hidden="false" customHeight="true" outlineLevel="0" collapsed="false">
      <c r="B22" s="8" t="s">
        <v>28</v>
      </c>
      <c r="C22" s="7" t="s">
        <v>29</v>
      </c>
    </row>
    <row r="23" customFormat="false" ht="18" hidden="false" customHeight="true" outlineLevel="0" collapsed="false">
      <c r="B23" s="8" t="s">
        <v>30</v>
      </c>
      <c r="C23" s="7" t="s">
        <v>31</v>
      </c>
    </row>
    <row r="24" customFormat="false" ht="18" hidden="false" customHeight="true" outlineLevel="0" collapsed="false">
      <c r="B24" s="8" t="s">
        <v>32</v>
      </c>
      <c r="C24" s="7" t="s">
        <v>33</v>
      </c>
    </row>
    <row r="25" customFormat="false" ht="18" hidden="false" customHeight="true" outlineLevel="0" collapsed="false">
      <c r="B25" s="8" t="s">
        <v>34</v>
      </c>
      <c r="C25" s="7" t="s">
        <v>35</v>
      </c>
    </row>
    <row r="27" customFormat="false" ht="21.75" hidden="false" customHeight="true" outlineLevel="0" collapsed="false">
      <c r="B27" s="4" t="s">
        <v>36</v>
      </c>
      <c r="C27" s="4"/>
    </row>
    <row r="28" customFormat="false" ht="18" hidden="false" customHeight="true" outlineLevel="0" collapsed="false">
      <c r="B28" s="9" t="s">
        <v>37</v>
      </c>
      <c r="C28" s="7" t="s">
        <v>38</v>
      </c>
    </row>
    <row r="29" customFormat="false" ht="18" hidden="false" customHeight="true" outlineLevel="0" collapsed="false">
      <c r="B29" s="10" t="s">
        <v>39</v>
      </c>
      <c r="C29" s="7" t="s">
        <v>40</v>
      </c>
    </row>
    <row r="30" customFormat="false" ht="18" hidden="false" customHeight="true" outlineLevel="0" collapsed="false">
      <c r="B30" s="11" t="s">
        <v>41</v>
      </c>
      <c r="C30" s="7" t="s">
        <v>42</v>
      </c>
    </row>
    <row r="31" customFormat="false" ht="18" hidden="false" customHeight="true" outlineLevel="0" collapsed="false">
      <c r="B31" s="12" t="s">
        <v>43</v>
      </c>
      <c r="C31" s="7" t="s">
        <v>44</v>
      </c>
    </row>
    <row r="32" customFormat="false" ht="18" hidden="false" customHeight="true" outlineLevel="0" collapsed="false">
      <c r="B32" s="11" t="s">
        <v>45</v>
      </c>
      <c r="C32" s="7" t="s">
        <v>46</v>
      </c>
    </row>
    <row r="34" customFormat="false" ht="21.75" hidden="false" customHeight="true" outlineLevel="0" collapsed="false">
      <c r="B34" s="4" t="s">
        <v>47</v>
      </c>
      <c r="C34" s="4"/>
    </row>
    <row r="35" customFormat="false" ht="16.5" hidden="false" customHeight="true" outlineLevel="0" collapsed="false">
      <c r="B35" s="5" t="s">
        <v>48</v>
      </c>
      <c r="C35" s="5"/>
    </row>
    <row r="36" customFormat="false" ht="16.5" hidden="false" customHeight="true" outlineLevel="0" collapsed="false">
      <c r="B36" s="5" t="s">
        <v>49</v>
      </c>
      <c r="C36" s="5"/>
    </row>
    <row r="37" customFormat="false" ht="16.5" hidden="false" customHeight="true" outlineLevel="0" collapsed="false">
      <c r="B37" s="5" t="s">
        <v>50</v>
      </c>
      <c r="C37" s="5"/>
    </row>
    <row r="38" customFormat="false" ht="16.5" hidden="false" customHeight="true" outlineLevel="0" collapsed="false">
      <c r="B38" s="5" t="s">
        <v>51</v>
      </c>
      <c r="C38" s="5"/>
    </row>
    <row r="40" customFormat="false" ht="21.75" hidden="false" customHeight="true" outlineLevel="0" collapsed="false">
      <c r="B40" s="13" t="s">
        <v>52</v>
      </c>
      <c r="C40" s="13"/>
    </row>
  </sheetData>
  <mergeCells count="13">
    <mergeCell ref="B1:C1"/>
    <mergeCell ref="B2:C2"/>
    <mergeCell ref="B5:C5"/>
    <mergeCell ref="B6:C6"/>
    <mergeCell ref="B8:C8"/>
    <mergeCell ref="B15:C15"/>
    <mergeCell ref="B27:C27"/>
    <mergeCell ref="B34:C34"/>
    <mergeCell ref="B35:C35"/>
    <mergeCell ref="B36:C36"/>
    <mergeCell ref="B37:C37"/>
    <mergeCell ref="B38:C38"/>
    <mergeCell ref="B40:C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30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34"/>
  </cols>
  <sheetData>
    <row r="1" customFormat="false" ht="37.5" hidden="false" customHeight="true" outlineLevel="0" collapsed="false">
      <c r="A1" s="14" t="s">
        <v>53</v>
      </c>
      <c r="B1" s="14"/>
      <c r="C1" s="14"/>
      <c r="D1" s="14"/>
      <c r="E1" s="14"/>
      <c r="F1" s="15" t="s">
        <v>54</v>
      </c>
      <c r="G1" s="15"/>
      <c r="H1" s="15"/>
      <c r="I1" s="15"/>
      <c r="J1" s="15"/>
    </row>
    <row r="2" customFormat="false" ht="6" hidden="false" customHeight="true" outlineLevel="0" collapsed="false">
      <c r="A2" s="16"/>
      <c r="B2" s="16"/>
      <c r="C2" s="16"/>
      <c r="D2" s="16"/>
      <c r="E2" s="16"/>
      <c r="F2" s="16"/>
      <c r="G2" s="16"/>
      <c r="H2" s="16"/>
      <c r="I2" s="16"/>
      <c r="J2" s="16"/>
    </row>
    <row r="3" customFormat="false" ht="21.75" hidden="false" customHeight="true" outlineLevel="0" collapsed="false">
      <c r="A3" s="17" t="s">
        <v>55</v>
      </c>
      <c r="B3" s="18" t="s">
        <v>56</v>
      </c>
      <c r="C3" s="17" t="s">
        <v>57</v>
      </c>
      <c r="D3" s="18" t="s">
        <v>58</v>
      </c>
      <c r="E3" s="18"/>
      <c r="F3" s="19" t="s">
        <v>59</v>
      </c>
      <c r="G3" s="19"/>
      <c r="H3" s="19"/>
      <c r="I3" s="19"/>
      <c r="J3" s="19"/>
    </row>
    <row r="4" customFormat="false" ht="21.75" hidden="false" customHeight="true" outlineLevel="0" collapsed="false">
      <c r="A4" s="17" t="s">
        <v>60</v>
      </c>
      <c r="B4" s="18" t="s">
        <v>61</v>
      </c>
      <c r="C4" s="17" t="s">
        <v>62</v>
      </c>
      <c r="D4" s="20" t="n">
        <v>46316</v>
      </c>
      <c r="E4" s="20"/>
      <c r="F4" s="19" t="s">
        <v>63</v>
      </c>
      <c r="G4" s="19"/>
      <c r="H4" s="19"/>
      <c r="I4" s="19"/>
      <c r="J4" s="19"/>
    </row>
    <row r="5" customFormat="false" ht="9.75" hidden="false" customHeight="true" outlineLevel="0" collapsed="false"/>
    <row r="6" customFormat="false" ht="30" hidden="false" customHeight="true" outlineLevel="0" collapsed="false">
      <c r="A6" s="21" t="s">
        <v>16</v>
      </c>
      <c r="B6" s="21" t="s">
        <v>18</v>
      </c>
      <c r="C6" s="21" t="s">
        <v>20</v>
      </c>
      <c r="D6" s="21" t="s">
        <v>22</v>
      </c>
      <c r="E6" s="21" t="s">
        <v>24</v>
      </c>
      <c r="F6" s="21" t="s">
        <v>26</v>
      </c>
      <c r="G6" s="21" t="s">
        <v>28</v>
      </c>
      <c r="H6" s="21" t="s">
        <v>30</v>
      </c>
      <c r="I6" s="21" t="s">
        <v>32</v>
      </c>
      <c r="J6" s="21" t="s">
        <v>34</v>
      </c>
    </row>
    <row r="7" customFormat="false" ht="33.75" hidden="false" customHeight="true" outlineLevel="0" collapsed="false">
      <c r="A7" s="22" t="s">
        <v>64</v>
      </c>
      <c r="B7" s="22" t="s">
        <v>65</v>
      </c>
      <c r="C7" s="22" t="s">
        <v>66</v>
      </c>
      <c r="D7" s="22" t="s">
        <v>67</v>
      </c>
      <c r="E7" s="22" t="s">
        <v>68</v>
      </c>
      <c r="F7" s="23" t="n">
        <f aca="false">IF(A7="","",IF(TRIM(E7)="",0,LEN(TRIM(E7))-LEN(SUBSTITUTE(TRIM(E7),",",""))+1))</f>
        <v>2</v>
      </c>
      <c r="G7" s="22" t="s">
        <v>39</v>
      </c>
      <c r="H7" s="22"/>
      <c r="I7" s="24" t="str">
        <f aca="false">IF(A7="","",IF(F7&gt;0,"Yes","No"))</f>
        <v>Yes</v>
      </c>
      <c r="J7" s="22"/>
    </row>
    <row r="8" customFormat="false" ht="33.75" hidden="false" customHeight="true" outlineLevel="0" collapsed="false">
      <c r="A8" s="22" t="s">
        <v>69</v>
      </c>
      <c r="B8" s="22" t="s">
        <v>70</v>
      </c>
      <c r="C8" s="22" t="s">
        <v>66</v>
      </c>
      <c r="D8" s="22" t="s">
        <v>67</v>
      </c>
      <c r="E8" s="22" t="s">
        <v>71</v>
      </c>
      <c r="F8" s="23" t="n">
        <f aca="false">IF(A8="","",IF(TRIM(E8)="",0,LEN(TRIM(E8))-LEN(SUBSTITUTE(TRIM(E8),",",""))+1))</f>
        <v>2</v>
      </c>
      <c r="G8" s="22" t="s">
        <v>39</v>
      </c>
      <c r="H8" s="22"/>
      <c r="I8" s="24" t="str">
        <f aca="false">IF(A8="","",IF(F8&gt;0,"Yes","No"))</f>
        <v>Yes</v>
      </c>
      <c r="J8" s="22"/>
    </row>
    <row r="9" customFormat="false" ht="33.75" hidden="false" customHeight="true" outlineLevel="0" collapsed="false">
      <c r="A9" s="22" t="s">
        <v>72</v>
      </c>
      <c r="B9" s="22" t="s">
        <v>73</v>
      </c>
      <c r="C9" s="22" t="s">
        <v>66</v>
      </c>
      <c r="D9" s="22" t="s">
        <v>74</v>
      </c>
      <c r="E9" s="22" t="s">
        <v>75</v>
      </c>
      <c r="F9" s="23" t="n">
        <f aca="false">IF(A9="","",IF(TRIM(E9)="",0,LEN(TRIM(E9))-LEN(SUBSTITUTE(TRIM(E9),",",""))+1))</f>
        <v>1</v>
      </c>
      <c r="G9" s="22" t="s">
        <v>43</v>
      </c>
      <c r="H9" s="22" t="s">
        <v>76</v>
      </c>
      <c r="I9" s="24" t="str">
        <f aca="false">IF(A9="","",IF(F9&gt;0,"Yes","No"))</f>
        <v>Yes</v>
      </c>
      <c r="J9" s="22" t="s">
        <v>77</v>
      </c>
    </row>
    <row r="10" customFormat="false" ht="19.5" hidden="false" customHeight="true" outlineLevel="0" collapsed="false">
      <c r="A10" s="22" t="s">
        <v>78</v>
      </c>
      <c r="B10" s="22" t="s">
        <v>79</v>
      </c>
      <c r="C10" s="22" t="s">
        <v>66</v>
      </c>
      <c r="D10" s="22" t="s">
        <v>74</v>
      </c>
      <c r="E10" s="22" t="s">
        <v>80</v>
      </c>
      <c r="F10" s="23" t="n">
        <f aca="false">IF(A10="","",IF(TRIM(E10)="",0,LEN(TRIM(E10))-LEN(SUBSTITUTE(TRIM(E10),",",""))+1))</f>
        <v>1</v>
      </c>
      <c r="G10" s="22" t="s">
        <v>39</v>
      </c>
      <c r="H10" s="22"/>
      <c r="I10" s="24" t="str">
        <f aca="false">IF(A10="","",IF(F10&gt;0,"Yes","No"))</f>
        <v>Yes</v>
      </c>
      <c r="J10" s="22"/>
    </row>
    <row r="11" customFormat="false" ht="33.75" hidden="false" customHeight="true" outlineLevel="0" collapsed="false">
      <c r="A11" s="22" t="s">
        <v>81</v>
      </c>
      <c r="B11" s="22" t="s">
        <v>82</v>
      </c>
      <c r="C11" s="22" t="s">
        <v>83</v>
      </c>
      <c r="D11" s="22" t="s">
        <v>67</v>
      </c>
      <c r="E11" s="22" t="s">
        <v>84</v>
      </c>
      <c r="F11" s="23" t="n">
        <f aca="false">IF(A11="","",IF(TRIM(E11)="",0,LEN(TRIM(E11))-LEN(SUBSTITUTE(TRIM(E11),",",""))+1))</f>
        <v>1</v>
      </c>
      <c r="G11" s="22" t="s">
        <v>45</v>
      </c>
      <c r="H11" s="22"/>
      <c r="I11" s="24" t="str">
        <f aca="false">IF(A11="","",IF(F11&gt;0,"Yes","No"))</f>
        <v>Yes</v>
      </c>
      <c r="J11" s="22" t="s">
        <v>85</v>
      </c>
    </row>
    <row r="12" customFormat="false" ht="33.75" hidden="false" customHeight="true" outlineLevel="0" collapsed="false">
      <c r="A12" s="22" t="s">
        <v>86</v>
      </c>
      <c r="B12" s="22" t="s">
        <v>87</v>
      </c>
      <c r="C12" s="22" t="s">
        <v>88</v>
      </c>
      <c r="D12" s="22" t="s">
        <v>74</v>
      </c>
      <c r="E12" s="22" t="s">
        <v>89</v>
      </c>
      <c r="F12" s="23" t="n">
        <f aca="false">IF(A12="","",IF(TRIM(E12)="",0,LEN(TRIM(E12))-LEN(SUBSTITUTE(TRIM(E12),",",""))+1))</f>
        <v>1</v>
      </c>
      <c r="G12" s="22" t="s">
        <v>39</v>
      </c>
      <c r="H12" s="22"/>
      <c r="I12" s="24" t="str">
        <f aca="false">IF(A12="","",IF(F12&gt;0,"Yes","No"))</f>
        <v>Yes</v>
      </c>
      <c r="J12" s="22"/>
    </row>
    <row r="13" customFormat="false" ht="33.75" hidden="false" customHeight="true" outlineLevel="0" collapsed="false">
      <c r="A13" s="22" t="s">
        <v>90</v>
      </c>
      <c r="B13" s="22" t="s">
        <v>91</v>
      </c>
      <c r="C13" s="22" t="s">
        <v>83</v>
      </c>
      <c r="D13" s="22" t="s">
        <v>67</v>
      </c>
      <c r="E13" s="22" t="s">
        <v>92</v>
      </c>
      <c r="F13" s="23" t="n">
        <f aca="false">IF(A13="","",IF(TRIM(E13)="",0,LEN(TRIM(E13))-LEN(SUBSTITUTE(TRIM(E13),",",""))+1))</f>
        <v>1</v>
      </c>
      <c r="G13" s="22" t="s">
        <v>37</v>
      </c>
      <c r="H13" s="22"/>
      <c r="I13" s="24" t="str">
        <f aca="false">IF(A13="","",IF(F13&gt;0,"Yes","No"))</f>
        <v>Yes</v>
      </c>
      <c r="J13" s="22" t="s">
        <v>93</v>
      </c>
    </row>
    <row r="14" customFormat="false" ht="33.75" hidden="false" customHeight="true" outlineLevel="0" collapsed="false">
      <c r="A14" s="22" t="s">
        <v>94</v>
      </c>
      <c r="B14" s="22" t="s">
        <v>95</v>
      </c>
      <c r="C14" s="22" t="s">
        <v>96</v>
      </c>
      <c r="D14" s="22" t="s">
        <v>97</v>
      </c>
      <c r="E14" s="22"/>
      <c r="F14" s="23" t="n">
        <f aca="false">IF(A14="","",IF(TRIM(E14)="",0,LEN(TRIM(E14))-LEN(SUBSTITUTE(TRIM(E14),",",""))+1))</f>
        <v>0</v>
      </c>
      <c r="G14" s="22" t="s">
        <v>37</v>
      </c>
      <c r="H14" s="22"/>
      <c r="I14" s="24" t="str">
        <f aca="false">IF(A14="","",IF(F14&gt;0,"Yes","No"))</f>
        <v>No</v>
      </c>
      <c r="J14" s="22" t="s">
        <v>98</v>
      </c>
    </row>
    <row r="15" customFormat="false" ht="19.5" hidden="false" customHeight="true" outlineLevel="0" collapsed="false">
      <c r="A15" s="22"/>
      <c r="B15" s="22"/>
      <c r="C15" s="22"/>
      <c r="D15" s="22"/>
      <c r="E15" s="22"/>
      <c r="F15" s="23" t="str">
        <f aca="false">IF(A15="","",IF(TRIM(E15)="",0,LEN(TRIM(E15))-LEN(SUBSTITUTE(TRIM(E15),",",""))+1))</f>
        <v/>
      </c>
      <c r="G15" s="22"/>
      <c r="H15" s="22"/>
      <c r="I15" s="24" t="str">
        <f aca="false">IF(A15="","",IF(F15&gt;0,"Yes","No"))</f>
        <v/>
      </c>
      <c r="J15" s="22"/>
    </row>
    <row r="16" customFormat="false" ht="19.5" hidden="false" customHeight="true" outlineLevel="0" collapsed="false">
      <c r="A16" s="22"/>
      <c r="B16" s="22"/>
      <c r="C16" s="22"/>
      <c r="D16" s="22"/>
      <c r="E16" s="22"/>
      <c r="F16" s="23" t="str">
        <f aca="false">IF(A16="","",IF(TRIM(E16)="",0,LEN(TRIM(E16))-LEN(SUBSTITUTE(TRIM(E16),",",""))+1))</f>
        <v/>
      </c>
      <c r="G16" s="22"/>
      <c r="H16" s="22"/>
      <c r="I16" s="24" t="str">
        <f aca="false">IF(A16="","",IF(F16&gt;0,"Yes","No"))</f>
        <v/>
      </c>
      <c r="J16" s="22"/>
    </row>
    <row r="17" customFormat="false" ht="19.5" hidden="false" customHeight="true" outlineLevel="0" collapsed="false">
      <c r="A17" s="22"/>
      <c r="B17" s="22"/>
      <c r="C17" s="22"/>
      <c r="D17" s="22"/>
      <c r="E17" s="22"/>
      <c r="F17" s="23" t="str">
        <f aca="false">IF(A17="","",IF(TRIM(E17)="",0,LEN(TRIM(E17))-LEN(SUBSTITUTE(TRIM(E17),",",""))+1))</f>
        <v/>
      </c>
      <c r="G17" s="22"/>
      <c r="H17" s="22"/>
      <c r="I17" s="24" t="str">
        <f aca="false">IF(A17="","",IF(F17&gt;0,"Yes","No"))</f>
        <v/>
      </c>
      <c r="J17" s="22"/>
    </row>
    <row r="18" customFormat="false" ht="19.5" hidden="false" customHeight="true" outlineLevel="0" collapsed="false">
      <c r="A18" s="22"/>
      <c r="B18" s="22"/>
      <c r="C18" s="22"/>
      <c r="D18" s="22"/>
      <c r="E18" s="22"/>
      <c r="F18" s="23" t="str">
        <f aca="false">IF(A18="","",IF(TRIM(E18)="",0,LEN(TRIM(E18))-LEN(SUBSTITUTE(TRIM(E18),",",""))+1))</f>
        <v/>
      </c>
      <c r="G18" s="22"/>
      <c r="H18" s="22"/>
      <c r="I18" s="24" t="str">
        <f aca="false">IF(A18="","",IF(F18&gt;0,"Yes","No"))</f>
        <v/>
      </c>
      <c r="J18" s="22"/>
    </row>
    <row r="19" customFormat="false" ht="19.5" hidden="false" customHeight="true" outlineLevel="0" collapsed="false">
      <c r="A19" s="22"/>
      <c r="B19" s="22"/>
      <c r="C19" s="22"/>
      <c r="D19" s="22"/>
      <c r="E19" s="22"/>
      <c r="F19" s="23" t="str">
        <f aca="false">IF(A19="","",IF(TRIM(E19)="",0,LEN(TRIM(E19))-LEN(SUBSTITUTE(TRIM(E19),",",""))+1))</f>
        <v/>
      </c>
      <c r="G19" s="22"/>
      <c r="H19" s="22"/>
      <c r="I19" s="24" t="str">
        <f aca="false">IF(A19="","",IF(F19&gt;0,"Yes","No"))</f>
        <v/>
      </c>
      <c r="J19" s="22"/>
    </row>
    <row r="20" customFormat="false" ht="19.5" hidden="false" customHeight="true" outlineLevel="0" collapsed="false">
      <c r="A20" s="22"/>
      <c r="B20" s="22"/>
      <c r="C20" s="22"/>
      <c r="D20" s="22"/>
      <c r="E20" s="22"/>
      <c r="F20" s="23" t="str">
        <f aca="false">IF(A20="","",IF(TRIM(E20)="",0,LEN(TRIM(E20))-LEN(SUBSTITUTE(TRIM(E20),",",""))+1))</f>
        <v/>
      </c>
      <c r="G20" s="22"/>
      <c r="H20" s="22"/>
      <c r="I20" s="24" t="str">
        <f aca="false">IF(A20="","",IF(F20&gt;0,"Yes","No"))</f>
        <v/>
      </c>
      <c r="J20" s="22"/>
    </row>
    <row r="21" customFormat="false" ht="19.5" hidden="false" customHeight="true" outlineLevel="0" collapsed="false">
      <c r="A21" s="22"/>
      <c r="B21" s="22"/>
      <c r="C21" s="22"/>
      <c r="D21" s="22"/>
      <c r="E21" s="22"/>
      <c r="F21" s="23" t="str">
        <f aca="false">IF(A21="","",IF(TRIM(E21)="",0,LEN(TRIM(E21))-LEN(SUBSTITUTE(TRIM(E21),",",""))+1))</f>
        <v/>
      </c>
      <c r="G21" s="22"/>
      <c r="H21" s="22"/>
      <c r="I21" s="24" t="str">
        <f aca="false">IF(A21="","",IF(F21&gt;0,"Yes","No"))</f>
        <v/>
      </c>
      <c r="J21" s="22"/>
    </row>
    <row r="22" customFormat="false" ht="19.5" hidden="false" customHeight="true" outlineLevel="0" collapsed="false">
      <c r="A22" s="22"/>
      <c r="B22" s="22"/>
      <c r="C22" s="22"/>
      <c r="D22" s="22"/>
      <c r="E22" s="22"/>
      <c r="F22" s="23" t="str">
        <f aca="false">IF(A22="","",IF(TRIM(E22)="",0,LEN(TRIM(E22))-LEN(SUBSTITUTE(TRIM(E22),",",""))+1))</f>
        <v/>
      </c>
      <c r="G22" s="22"/>
      <c r="H22" s="22"/>
      <c r="I22" s="24" t="str">
        <f aca="false">IF(A22="","",IF(F22&gt;0,"Yes","No"))</f>
        <v/>
      </c>
      <c r="J22" s="22"/>
    </row>
    <row r="23" customFormat="false" ht="19.5" hidden="false" customHeight="true" outlineLevel="0" collapsed="false">
      <c r="A23" s="22"/>
      <c r="B23" s="22"/>
      <c r="C23" s="22"/>
      <c r="D23" s="22"/>
      <c r="E23" s="22"/>
      <c r="F23" s="23" t="str">
        <f aca="false">IF(A23="","",IF(TRIM(E23)="",0,LEN(TRIM(E23))-LEN(SUBSTITUTE(TRIM(E23),",",""))+1))</f>
        <v/>
      </c>
      <c r="G23" s="22"/>
      <c r="H23" s="22"/>
      <c r="I23" s="24" t="str">
        <f aca="false">IF(A23="","",IF(F23&gt;0,"Yes","No"))</f>
        <v/>
      </c>
      <c r="J23" s="22"/>
    </row>
    <row r="24" customFormat="false" ht="19.5" hidden="false" customHeight="true" outlineLevel="0" collapsed="false">
      <c r="A24" s="22"/>
      <c r="B24" s="22"/>
      <c r="C24" s="22"/>
      <c r="D24" s="22"/>
      <c r="E24" s="22"/>
      <c r="F24" s="23" t="str">
        <f aca="false">IF(A24="","",IF(TRIM(E24)="",0,LEN(TRIM(E24))-LEN(SUBSTITUTE(TRIM(E24),",",""))+1))</f>
        <v/>
      </c>
      <c r="G24" s="22"/>
      <c r="H24" s="22"/>
      <c r="I24" s="24" t="str">
        <f aca="false">IF(A24="","",IF(F24&gt;0,"Yes","No"))</f>
        <v/>
      </c>
      <c r="J24" s="22"/>
    </row>
    <row r="25" customFormat="false" ht="19.5" hidden="false" customHeight="true" outlineLevel="0" collapsed="false">
      <c r="A25" s="22"/>
      <c r="B25" s="22"/>
      <c r="C25" s="22"/>
      <c r="D25" s="22"/>
      <c r="E25" s="22"/>
      <c r="F25" s="23" t="str">
        <f aca="false">IF(A25="","",IF(TRIM(E25)="",0,LEN(TRIM(E25))-LEN(SUBSTITUTE(TRIM(E25),",",""))+1))</f>
        <v/>
      </c>
      <c r="G25" s="22"/>
      <c r="H25" s="22"/>
      <c r="I25" s="24" t="str">
        <f aca="false">IF(A25="","",IF(F25&gt;0,"Yes","No"))</f>
        <v/>
      </c>
      <c r="J25" s="22"/>
    </row>
    <row r="26" customFormat="false" ht="19.5" hidden="false" customHeight="true" outlineLevel="0" collapsed="false">
      <c r="A26" s="22"/>
      <c r="B26" s="22"/>
      <c r="C26" s="22"/>
      <c r="D26" s="22"/>
      <c r="E26" s="22"/>
      <c r="F26" s="23" t="str">
        <f aca="false">IF(A26="","",IF(TRIM(E26)="",0,LEN(TRIM(E26))-LEN(SUBSTITUTE(TRIM(E26),",",""))+1))</f>
        <v/>
      </c>
      <c r="G26" s="22"/>
      <c r="H26" s="22"/>
      <c r="I26" s="24" t="str">
        <f aca="false">IF(A26="","",IF(F26&gt;0,"Yes","No"))</f>
        <v/>
      </c>
      <c r="J26" s="22"/>
    </row>
    <row r="27" customFormat="false" ht="19.5" hidden="false" customHeight="true" outlineLevel="0" collapsed="false">
      <c r="A27" s="22"/>
      <c r="B27" s="22"/>
      <c r="C27" s="22"/>
      <c r="D27" s="22"/>
      <c r="E27" s="22"/>
      <c r="F27" s="23" t="str">
        <f aca="false">IF(A27="","",IF(TRIM(E27)="",0,LEN(TRIM(E27))-LEN(SUBSTITUTE(TRIM(E27),",",""))+1))</f>
        <v/>
      </c>
      <c r="G27" s="22"/>
      <c r="H27" s="22"/>
      <c r="I27" s="24" t="str">
        <f aca="false">IF(A27="","",IF(F27&gt;0,"Yes","No"))</f>
        <v/>
      </c>
      <c r="J27" s="22"/>
    </row>
    <row r="28" customFormat="false" ht="19.5" hidden="false" customHeight="true" outlineLevel="0" collapsed="false">
      <c r="A28" s="22"/>
      <c r="B28" s="22"/>
      <c r="C28" s="22"/>
      <c r="D28" s="22"/>
      <c r="E28" s="22"/>
      <c r="F28" s="23" t="str">
        <f aca="false">IF(A28="","",IF(TRIM(E28)="",0,LEN(TRIM(E28))-LEN(SUBSTITUTE(TRIM(E28),",",""))+1))</f>
        <v/>
      </c>
      <c r="G28" s="22"/>
      <c r="H28" s="22"/>
      <c r="I28" s="24" t="str">
        <f aca="false">IF(A28="","",IF(F28&gt;0,"Yes","No"))</f>
        <v/>
      </c>
      <c r="J28" s="22"/>
    </row>
    <row r="29" customFormat="false" ht="19.5" hidden="false" customHeight="true" outlineLevel="0" collapsed="false">
      <c r="A29" s="22"/>
      <c r="B29" s="22"/>
      <c r="C29" s="22"/>
      <c r="D29" s="22"/>
      <c r="E29" s="22"/>
      <c r="F29" s="23" t="str">
        <f aca="false">IF(A29="","",IF(TRIM(E29)="",0,LEN(TRIM(E29))-LEN(SUBSTITUTE(TRIM(E29),",",""))+1))</f>
        <v/>
      </c>
      <c r="G29" s="22"/>
      <c r="H29" s="22"/>
      <c r="I29" s="24" t="str">
        <f aca="false">IF(A29="","",IF(F29&gt;0,"Yes","No"))</f>
        <v/>
      </c>
      <c r="J29" s="22"/>
    </row>
    <row r="30" customFormat="false" ht="19.5" hidden="false" customHeight="true" outlineLevel="0" collapsed="false">
      <c r="A30" s="22"/>
      <c r="B30" s="22"/>
      <c r="C30" s="22"/>
      <c r="D30" s="22"/>
      <c r="E30" s="22"/>
      <c r="F30" s="23" t="str">
        <f aca="false">IF(A30="","",IF(TRIM(E30)="",0,LEN(TRIM(E30))-LEN(SUBSTITUTE(TRIM(E30),",",""))+1))</f>
        <v/>
      </c>
      <c r="G30" s="22"/>
      <c r="H30" s="22"/>
      <c r="I30" s="24" t="str">
        <f aca="false">IF(A30="","",IF(F30&gt;0,"Yes","No"))</f>
        <v/>
      </c>
      <c r="J30" s="22"/>
    </row>
    <row r="31" customFormat="false" ht="19.5" hidden="false" customHeight="true" outlineLevel="0" collapsed="false">
      <c r="A31" s="22"/>
      <c r="B31" s="22"/>
      <c r="C31" s="22"/>
      <c r="D31" s="22"/>
      <c r="E31" s="22"/>
      <c r="F31" s="23" t="str">
        <f aca="false">IF(A31="","",IF(TRIM(E31)="",0,LEN(TRIM(E31))-LEN(SUBSTITUTE(TRIM(E31),",",""))+1))</f>
        <v/>
      </c>
      <c r="G31" s="22"/>
      <c r="H31" s="22"/>
      <c r="I31" s="24" t="str">
        <f aca="false">IF(A31="","",IF(F31&gt;0,"Yes","No"))</f>
        <v/>
      </c>
      <c r="J31" s="22"/>
    </row>
    <row r="32" customFormat="false" ht="19.5" hidden="false" customHeight="true" outlineLevel="0" collapsed="false">
      <c r="A32" s="22"/>
      <c r="B32" s="22"/>
      <c r="C32" s="22"/>
      <c r="D32" s="22"/>
      <c r="E32" s="22"/>
      <c r="F32" s="23" t="str">
        <f aca="false">IF(A32="","",IF(TRIM(E32)="",0,LEN(TRIM(E32))-LEN(SUBSTITUTE(TRIM(E32),",",""))+1))</f>
        <v/>
      </c>
      <c r="G32" s="22"/>
      <c r="H32" s="22"/>
      <c r="I32" s="24" t="str">
        <f aca="false">IF(A32="","",IF(F32&gt;0,"Yes","No"))</f>
        <v/>
      </c>
      <c r="J32" s="22"/>
    </row>
    <row r="33" customFormat="false" ht="19.5" hidden="false" customHeight="true" outlineLevel="0" collapsed="false">
      <c r="A33" s="22"/>
      <c r="B33" s="22"/>
      <c r="C33" s="22"/>
      <c r="D33" s="22"/>
      <c r="E33" s="22"/>
      <c r="F33" s="23" t="str">
        <f aca="false">IF(A33="","",IF(TRIM(E33)="",0,LEN(TRIM(E33))-LEN(SUBSTITUTE(TRIM(E33),",",""))+1))</f>
        <v/>
      </c>
      <c r="G33" s="22"/>
      <c r="H33" s="22"/>
      <c r="I33" s="24" t="str">
        <f aca="false">IF(A33="","",IF(F33&gt;0,"Yes","No"))</f>
        <v/>
      </c>
      <c r="J33" s="22"/>
    </row>
    <row r="34" customFormat="false" ht="19.5" hidden="false" customHeight="true" outlineLevel="0" collapsed="false">
      <c r="A34" s="22"/>
      <c r="B34" s="22"/>
      <c r="C34" s="22"/>
      <c r="D34" s="22"/>
      <c r="E34" s="22"/>
      <c r="F34" s="23" t="str">
        <f aca="false">IF(A34="","",IF(TRIM(E34)="",0,LEN(TRIM(E34))-LEN(SUBSTITUTE(TRIM(E34),",",""))+1))</f>
        <v/>
      </c>
      <c r="G34" s="22"/>
      <c r="H34" s="22"/>
      <c r="I34" s="24" t="str">
        <f aca="false">IF(A34="","",IF(F34&gt;0,"Yes","No"))</f>
        <v/>
      </c>
      <c r="J34" s="22"/>
    </row>
    <row r="35" customFormat="false" ht="19.5" hidden="false" customHeight="true" outlineLevel="0" collapsed="false">
      <c r="A35" s="22"/>
      <c r="B35" s="22"/>
      <c r="C35" s="22"/>
      <c r="D35" s="22"/>
      <c r="E35" s="22"/>
      <c r="F35" s="23" t="str">
        <f aca="false">IF(A35="","",IF(TRIM(E35)="",0,LEN(TRIM(E35))-LEN(SUBSTITUTE(TRIM(E35),",",""))+1))</f>
        <v/>
      </c>
      <c r="G35" s="22"/>
      <c r="H35" s="22"/>
      <c r="I35" s="24" t="str">
        <f aca="false">IF(A35="","",IF(F35&gt;0,"Yes","No"))</f>
        <v/>
      </c>
      <c r="J35" s="22"/>
    </row>
    <row r="36" customFormat="false" ht="19.5" hidden="false" customHeight="true" outlineLevel="0" collapsed="false">
      <c r="A36" s="22"/>
      <c r="B36" s="22"/>
      <c r="C36" s="22"/>
      <c r="D36" s="22"/>
      <c r="E36" s="22"/>
      <c r="F36" s="23" t="str">
        <f aca="false">IF(A36="","",IF(TRIM(E36)="",0,LEN(TRIM(E36))-LEN(SUBSTITUTE(TRIM(E36),",",""))+1))</f>
        <v/>
      </c>
      <c r="G36" s="22"/>
      <c r="H36" s="22"/>
      <c r="I36" s="24" t="str">
        <f aca="false">IF(A36="","",IF(F36&gt;0,"Yes","No"))</f>
        <v/>
      </c>
      <c r="J36" s="22"/>
    </row>
    <row r="37" customFormat="false" ht="19.5" hidden="false" customHeight="true" outlineLevel="0" collapsed="false">
      <c r="A37" s="22"/>
      <c r="B37" s="22"/>
      <c r="C37" s="22"/>
      <c r="D37" s="22"/>
      <c r="E37" s="22"/>
      <c r="F37" s="23" t="str">
        <f aca="false">IF(A37="","",IF(TRIM(E37)="",0,LEN(TRIM(E37))-LEN(SUBSTITUTE(TRIM(E37),",",""))+1))</f>
        <v/>
      </c>
      <c r="G37" s="22"/>
      <c r="H37" s="22"/>
      <c r="I37" s="24" t="str">
        <f aca="false">IF(A37="","",IF(F37&gt;0,"Yes","No"))</f>
        <v/>
      </c>
      <c r="J37" s="22"/>
    </row>
    <row r="38" customFormat="false" ht="19.5" hidden="false" customHeight="true" outlineLevel="0" collapsed="false">
      <c r="A38" s="22"/>
      <c r="B38" s="22"/>
      <c r="C38" s="22"/>
      <c r="D38" s="22"/>
      <c r="E38" s="22"/>
      <c r="F38" s="23" t="str">
        <f aca="false">IF(A38="","",IF(TRIM(E38)="",0,LEN(TRIM(E38))-LEN(SUBSTITUTE(TRIM(E38),",",""))+1))</f>
        <v/>
      </c>
      <c r="G38" s="22"/>
      <c r="H38" s="22"/>
      <c r="I38" s="24" t="str">
        <f aca="false">IF(A38="","",IF(F38&gt;0,"Yes","No"))</f>
        <v/>
      </c>
      <c r="J38" s="22"/>
    </row>
    <row r="39" customFormat="false" ht="19.5" hidden="false" customHeight="true" outlineLevel="0" collapsed="false">
      <c r="A39" s="22"/>
      <c r="B39" s="22"/>
      <c r="C39" s="22"/>
      <c r="D39" s="22"/>
      <c r="E39" s="22"/>
      <c r="F39" s="23" t="str">
        <f aca="false">IF(A39="","",IF(TRIM(E39)="",0,LEN(TRIM(E39))-LEN(SUBSTITUTE(TRIM(E39),",",""))+1))</f>
        <v/>
      </c>
      <c r="G39" s="22"/>
      <c r="H39" s="22"/>
      <c r="I39" s="24" t="str">
        <f aca="false">IF(A39="","",IF(F39&gt;0,"Yes","No"))</f>
        <v/>
      </c>
      <c r="J39" s="22"/>
    </row>
    <row r="40" customFormat="false" ht="19.5" hidden="false" customHeight="true" outlineLevel="0" collapsed="false">
      <c r="A40" s="22"/>
      <c r="B40" s="22"/>
      <c r="C40" s="22"/>
      <c r="D40" s="22"/>
      <c r="E40" s="22"/>
      <c r="F40" s="23" t="str">
        <f aca="false">IF(A40="","",IF(TRIM(E40)="",0,LEN(TRIM(E40))-LEN(SUBSTITUTE(TRIM(E40),",",""))+1))</f>
        <v/>
      </c>
      <c r="G40" s="22"/>
      <c r="H40" s="22"/>
      <c r="I40" s="24" t="str">
        <f aca="false">IF(A40="","",IF(F40&gt;0,"Yes","No"))</f>
        <v/>
      </c>
      <c r="J40" s="22"/>
    </row>
    <row r="41" customFormat="false" ht="19.5" hidden="false" customHeight="true" outlineLevel="0" collapsed="false">
      <c r="A41" s="22"/>
      <c r="B41" s="22"/>
      <c r="C41" s="22"/>
      <c r="D41" s="22"/>
      <c r="E41" s="22"/>
      <c r="F41" s="23" t="str">
        <f aca="false">IF(A41="","",IF(TRIM(E41)="",0,LEN(TRIM(E41))-LEN(SUBSTITUTE(TRIM(E41),",",""))+1))</f>
        <v/>
      </c>
      <c r="G41" s="22"/>
      <c r="H41" s="22"/>
      <c r="I41" s="24" t="str">
        <f aca="false">IF(A41="","",IF(F41&gt;0,"Yes","No"))</f>
        <v/>
      </c>
      <c r="J41" s="22"/>
    </row>
    <row r="42" customFormat="false" ht="19.5" hidden="false" customHeight="true" outlineLevel="0" collapsed="false">
      <c r="A42" s="22"/>
      <c r="B42" s="22"/>
      <c r="C42" s="22"/>
      <c r="D42" s="22"/>
      <c r="E42" s="22"/>
      <c r="F42" s="23" t="str">
        <f aca="false">IF(A42="","",IF(TRIM(E42)="",0,LEN(TRIM(E42))-LEN(SUBSTITUTE(TRIM(E42),",",""))+1))</f>
        <v/>
      </c>
      <c r="G42" s="22"/>
      <c r="H42" s="22"/>
      <c r="I42" s="24" t="str">
        <f aca="false">IF(A42="","",IF(F42&gt;0,"Yes","No"))</f>
        <v/>
      </c>
      <c r="J42" s="22"/>
    </row>
    <row r="43" customFormat="false" ht="19.5" hidden="false" customHeight="true" outlineLevel="0" collapsed="false">
      <c r="A43" s="22"/>
      <c r="B43" s="22"/>
      <c r="C43" s="22"/>
      <c r="D43" s="22"/>
      <c r="E43" s="22"/>
      <c r="F43" s="23" t="str">
        <f aca="false">IF(A43="","",IF(TRIM(E43)="",0,LEN(TRIM(E43))-LEN(SUBSTITUTE(TRIM(E43),",",""))+1))</f>
        <v/>
      </c>
      <c r="G43" s="22"/>
      <c r="H43" s="22"/>
      <c r="I43" s="24" t="str">
        <f aca="false">IF(A43="","",IF(F43&gt;0,"Yes","No"))</f>
        <v/>
      </c>
      <c r="J43" s="22"/>
    </row>
    <row r="44" customFormat="false" ht="19.5" hidden="false" customHeight="true" outlineLevel="0" collapsed="false">
      <c r="A44" s="22"/>
      <c r="B44" s="22"/>
      <c r="C44" s="22"/>
      <c r="D44" s="22"/>
      <c r="E44" s="22"/>
      <c r="F44" s="23" t="str">
        <f aca="false">IF(A44="","",IF(TRIM(E44)="",0,LEN(TRIM(E44))-LEN(SUBSTITUTE(TRIM(E44),",",""))+1))</f>
        <v/>
      </c>
      <c r="G44" s="22"/>
      <c r="H44" s="22"/>
      <c r="I44" s="24" t="str">
        <f aca="false">IF(A44="","",IF(F44&gt;0,"Yes","No"))</f>
        <v/>
      </c>
      <c r="J44" s="22"/>
    </row>
    <row r="45" customFormat="false" ht="19.5" hidden="false" customHeight="true" outlineLevel="0" collapsed="false">
      <c r="A45" s="22"/>
      <c r="B45" s="22"/>
      <c r="C45" s="22"/>
      <c r="D45" s="22"/>
      <c r="E45" s="22"/>
      <c r="F45" s="23" t="str">
        <f aca="false">IF(A45="","",IF(TRIM(E45)="",0,LEN(TRIM(E45))-LEN(SUBSTITUTE(TRIM(E45),",",""))+1))</f>
        <v/>
      </c>
      <c r="G45" s="22"/>
      <c r="H45" s="22"/>
      <c r="I45" s="24" t="str">
        <f aca="false">IF(A45="","",IF(F45&gt;0,"Yes","No"))</f>
        <v/>
      </c>
      <c r="J45" s="22"/>
    </row>
    <row r="46" customFormat="false" ht="19.5" hidden="false" customHeight="true" outlineLevel="0" collapsed="false">
      <c r="A46" s="22"/>
      <c r="B46" s="22"/>
      <c r="C46" s="22"/>
      <c r="D46" s="22"/>
      <c r="E46" s="22"/>
      <c r="F46" s="23" t="str">
        <f aca="false">IF(A46="","",IF(TRIM(E46)="",0,LEN(TRIM(E46))-LEN(SUBSTITUTE(TRIM(E46),",",""))+1))</f>
        <v/>
      </c>
      <c r="G46" s="22"/>
      <c r="H46" s="22"/>
      <c r="I46" s="24" t="str">
        <f aca="false">IF(A46="","",IF(F46&gt;0,"Yes","No"))</f>
        <v/>
      </c>
      <c r="J46" s="22"/>
    </row>
    <row r="47" customFormat="false" ht="19.5" hidden="false" customHeight="true" outlineLevel="0" collapsed="false">
      <c r="A47" s="22"/>
      <c r="B47" s="22"/>
      <c r="C47" s="22"/>
      <c r="D47" s="22"/>
      <c r="E47" s="22"/>
      <c r="F47" s="23" t="str">
        <f aca="false">IF(A47="","",IF(TRIM(E47)="",0,LEN(TRIM(E47))-LEN(SUBSTITUTE(TRIM(E47),",",""))+1))</f>
        <v/>
      </c>
      <c r="G47" s="22"/>
      <c r="H47" s="22"/>
      <c r="I47" s="24" t="str">
        <f aca="false">IF(A47="","",IF(F47&gt;0,"Yes","No"))</f>
        <v/>
      </c>
      <c r="J47" s="22"/>
    </row>
    <row r="48" customFormat="false" ht="19.5" hidden="false" customHeight="true" outlineLevel="0" collapsed="false">
      <c r="A48" s="22"/>
      <c r="B48" s="22"/>
      <c r="C48" s="22"/>
      <c r="D48" s="22"/>
      <c r="E48" s="22"/>
      <c r="F48" s="23" t="str">
        <f aca="false">IF(A48="","",IF(TRIM(E48)="",0,LEN(TRIM(E48))-LEN(SUBSTITUTE(TRIM(E48),",",""))+1))</f>
        <v/>
      </c>
      <c r="G48" s="22"/>
      <c r="H48" s="22"/>
      <c r="I48" s="24" t="str">
        <f aca="false">IF(A48="","",IF(F48&gt;0,"Yes","No"))</f>
        <v/>
      </c>
      <c r="J48" s="22"/>
    </row>
    <row r="49" customFormat="false" ht="19.5" hidden="false" customHeight="true" outlineLevel="0" collapsed="false">
      <c r="A49" s="22"/>
      <c r="B49" s="22"/>
      <c r="C49" s="22"/>
      <c r="D49" s="22"/>
      <c r="E49" s="22"/>
      <c r="F49" s="23" t="str">
        <f aca="false">IF(A49="","",IF(TRIM(E49)="",0,LEN(TRIM(E49))-LEN(SUBSTITUTE(TRIM(E49),",",""))+1))</f>
        <v/>
      </c>
      <c r="G49" s="22"/>
      <c r="H49" s="22"/>
      <c r="I49" s="24" t="str">
        <f aca="false">IF(A49="","",IF(F49&gt;0,"Yes","No"))</f>
        <v/>
      </c>
      <c r="J49" s="22"/>
    </row>
    <row r="50" customFormat="false" ht="19.5" hidden="false" customHeight="true" outlineLevel="0" collapsed="false">
      <c r="A50" s="22"/>
      <c r="B50" s="22"/>
      <c r="C50" s="22"/>
      <c r="D50" s="22"/>
      <c r="E50" s="22"/>
      <c r="F50" s="23" t="str">
        <f aca="false">IF(A50="","",IF(TRIM(E50)="",0,LEN(TRIM(E50))-LEN(SUBSTITUTE(TRIM(E50),",",""))+1))</f>
        <v/>
      </c>
      <c r="G50" s="22"/>
      <c r="H50" s="22"/>
      <c r="I50" s="24" t="str">
        <f aca="false">IF(A50="","",IF(F50&gt;0,"Yes","No"))</f>
        <v/>
      </c>
      <c r="J50" s="22"/>
    </row>
    <row r="51" customFormat="false" ht="19.5" hidden="false" customHeight="true" outlineLevel="0" collapsed="false">
      <c r="A51" s="22"/>
      <c r="B51" s="22"/>
      <c r="C51" s="22"/>
      <c r="D51" s="22"/>
      <c r="E51" s="22"/>
      <c r="F51" s="23" t="str">
        <f aca="false">IF(A51="","",IF(TRIM(E51)="",0,LEN(TRIM(E51))-LEN(SUBSTITUTE(TRIM(E51),",",""))+1))</f>
        <v/>
      </c>
      <c r="G51" s="22"/>
      <c r="H51" s="22"/>
      <c r="I51" s="24" t="str">
        <f aca="false">IF(A51="","",IF(F51&gt;0,"Yes","No"))</f>
        <v/>
      </c>
      <c r="J51" s="22"/>
    </row>
    <row r="52" customFormat="false" ht="19.5" hidden="false" customHeight="true" outlineLevel="0" collapsed="false">
      <c r="A52" s="22"/>
      <c r="B52" s="22"/>
      <c r="C52" s="22"/>
      <c r="D52" s="22"/>
      <c r="E52" s="22"/>
      <c r="F52" s="23" t="str">
        <f aca="false">IF(A52="","",IF(TRIM(E52)="",0,LEN(TRIM(E52))-LEN(SUBSTITUTE(TRIM(E52),",",""))+1))</f>
        <v/>
      </c>
      <c r="G52" s="22"/>
      <c r="H52" s="22"/>
      <c r="I52" s="24" t="str">
        <f aca="false">IF(A52="","",IF(F52&gt;0,"Yes","No"))</f>
        <v/>
      </c>
      <c r="J52" s="22"/>
    </row>
    <row r="53" customFormat="false" ht="19.5" hidden="false" customHeight="true" outlineLevel="0" collapsed="false">
      <c r="A53" s="22"/>
      <c r="B53" s="22"/>
      <c r="C53" s="22"/>
      <c r="D53" s="22"/>
      <c r="E53" s="22"/>
      <c r="F53" s="23" t="str">
        <f aca="false">IF(A53="","",IF(TRIM(E53)="",0,LEN(TRIM(E53))-LEN(SUBSTITUTE(TRIM(E53),",",""))+1))</f>
        <v/>
      </c>
      <c r="G53" s="22"/>
      <c r="H53" s="22"/>
      <c r="I53" s="24" t="str">
        <f aca="false">IF(A53="","",IF(F53&gt;0,"Yes","No"))</f>
        <v/>
      </c>
      <c r="J53" s="22"/>
    </row>
    <row r="54" customFormat="false" ht="19.5" hidden="false" customHeight="true" outlineLevel="0" collapsed="false">
      <c r="A54" s="22"/>
      <c r="B54" s="22"/>
      <c r="C54" s="22"/>
      <c r="D54" s="22"/>
      <c r="E54" s="22"/>
      <c r="F54" s="23" t="str">
        <f aca="false">IF(A54="","",IF(TRIM(E54)="",0,LEN(TRIM(E54))-LEN(SUBSTITUTE(TRIM(E54),",",""))+1))</f>
        <v/>
      </c>
      <c r="G54" s="22"/>
      <c r="H54" s="22"/>
      <c r="I54" s="24" t="str">
        <f aca="false">IF(A54="","",IF(F54&gt;0,"Yes","No"))</f>
        <v/>
      </c>
      <c r="J54" s="22"/>
    </row>
    <row r="55" customFormat="false" ht="19.5" hidden="false" customHeight="true" outlineLevel="0" collapsed="false">
      <c r="A55" s="22"/>
      <c r="B55" s="22"/>
      <c r="C55" s="22"/>
      <c r="D55" s="22"/>
      <c r="E55" s="22"/>
      <c r="F55" s="23" t="str">
        <f aca="false">IF(A55="","",IF(TRIM(E55)="",0,LEN(TRIM(E55))-LEN(SUBSTITUTE(TRIM(E55),",",""))+1))</f>
        <v/>
      </c>
      <c r="G55" s="22"/>
      <c r="H55" s="22"/>
      <c r="I55" s="24" t="str">
        <f aca="false">IF(A55="","",IF(F55&gt;0,"Yes","No"))</f>
        <v/>
      </c>
      <c r="J55" s="22"/>
    </row>
    <row r="56" customFormat="false" ht="19.5" hidden="false" customHeight="true" outlineLevel="0" collapsed="false">
      <c r="A56" s="22"/>
      <c r="B56" s="22"/>
      <c r="C56" s="22"/>
      <c r="D56" s="22"/>
      <c r="E56" s="22"/>
      <c r="F56" s="23" t="str">
        <f aca="false">IF(A56="","",IF(TRIM(E56)="",0,LEN(TRIM(E56))-LEN(SUBSTITUTE(TRIM(E56),",",""))+1))</f>
        <v/>
      </c>
      <c r="G56" s="22"/>
      <c r="H56" s="22"/>
      <c r="I56" s="24" t="str">
        <f aca="false">IF(A56="","",IF(F56&gt;0,"Yes","No"))</f>
        <v/>
      </c>
      <c r="J56" s="22"/>
    </row>
  </sheetData>
  <autoFilter ref="A6:J56"/>
  <mergeCells count="6">
    <mergeCell ref="A1:E1"/>
    <mergeCell ref="F1:J1"/>
    <mergeCell ref="D3:E3"/>
    <mergeCell ref="F3:J3"/>
    <mergeCell ref="D4:E4"/>
    <mergeCell ref="F4:J4"/>
  </mergeCells>
  <conditionalFormatting sqref="G7:G56">
    <cfRule type="cellIs" priority="2" operator="equal" aboveAverage="0" equalAverage="0" bottom="0" percent="0" rank="0" text="" dxfId="12">
      <formula>"Passed"</formula>
    </cfRule>
    <cfRule type="cellIs" priority="3" operator="equal" aboveAverage="0" equalAverage="0" bottom="0" percent="0" rank="0" text="" dxfId="13">
      <formula>"Failed"</formula>
    </cfRule>
    <cfRule type="cellIs" priority="4" operator="equal" aboveAverage="0" equalAverage="0" bottom="0" percent="0" rank="0" text="" dxfId="14">
      <formula>"Blocked"</formula>
    </cfRule>
    <cfRule type="cellIs" priority="5" operator="equal" aboveAverage="0" equalAverage="0" bottom="0" percent="0" rank="0" text="" dxfId="14">
      <formula>"Partly passed"</formula>
    </cfRule>
    <cfRule type="cellIs" priority="6" operator="equal" aboveAverage="0" equalAverage="0" bottom="0" percent="0" rank="0" text="" dxfId="15">
      <formula>"Not run"</formula>
    </cfRule>
  </conditionalFormatting>
  <conditionalFormatting sqref="I7:I56">
    <cfRule type="cellIs" priority="7" operator="equal" aboveAverage="0" equalAverage="0" bottom="0" percent="0" rank="0" text="" dxfId="13">
      <formula>"No"</formula>
    </cfRule>
    <cfRule type="cellIs" priority="8" operator="equal" aboveAverage="0" equalAverage="0" bottom="0" percent="0" rank="0" text="" dxfId="12">
      <formula>"Yes"</formula>
    </cfRule>
  </conditionalFormatting>
  <dataValidations count="2">
    <dataValidation allowBlank="true" errorStyle="stop" operator="between" showDropDown="false" showErrorMessage="false" showInputMessage="false" sqref="G7:G56" type="list">
      <formula1>"Not run,Passed,Partly passed,Failed,Blocked"</formula1>
      <formula2>0</formula2>
    </dataValidation>
    <dataValidation allowBlank="true" errorStyle="stop" operator="between" showDropDown="false" showErrorMessage="false" showInputMessage="false" sqref="D7:D56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4" min="4" style="0" width="50"/>
  </cols>
  <sheetData>
    <row r="1" customFormat="false" ht="37.5" hidden="false" customHeight="true" outlineLevel="0" collapsed="false">
      <c r="B1" s="14" t="s">
        <v>99</v>
      </c>
      <c r="C1" s="14"/>
      <c r="D1" s="14"/>
    </row>
    <row r="2" customFormat="false" ht="15" hidden="false" customHeight="false" outlineLevel="0" collapsed="false">
      <c r="B2" s="16"/>
      <c r="C2" s="16"/>
      <c r="D2" s="16"/>
    </row>
    <row r="3" customFormat="false" ht="15" hidden="false" customHeight="false" outlineLevel="0" collapsed="false">
      <c r="B3" s="25" t="s">
        <v>100</v>
      </c>
      <c r="C3" s="25"/>
      <c r="D3" s="25"/>
    </row>
    <row r="5" customFormat="false" ht="24" hidden="false" customHeight="true" outlineLevel="0" collapsed="false">
      <c r="B5" s="26" t="s">
        <v>101</v>
      </c>
    </row>
    <row r="6" customFormat="false" ht="19.5" hidden="false" customHeight="true" outlineLevel="0" collapsed="false">
      <c r="B6" s="27" t="s">
        <v>102</v>
      </c>
      <c r="C6" s="28" t="n">
        <f aca="false">COUNTIF(RTM!$A$7:$A$56,"?*")</f>
        <v>8</v>
      </c>
      <c r="D6" s="29" t="s">
        <v>103</v>
      </c>
    </row>
    <row r="7" customFormat="false" ht="19.5" hidden="false" customHeight="true" outlineLevel="0" collapsed="false">
      <c r="B7" s="27" t="s">
        <v>104</v>
      </c>
      <c r="C7" s="28" t="n">
        <f aca="false">COUNTIF(RTM!$I$7:$I$56,"Yes")</f>
        <v>7</v>
      </c>
    </row>
    <row r="8" customFormat="false" ht="19.5" hidden="false" customHeight="true" outlineLevel="0" collapsed="false">
      <c r="B8" s="27" t="s">
        <v>105</v>
      </c>
      <c r="C8" s="28" t="n">
        <f aca="false">COUNTIF(RTM!$I$7:$I$56,"No")</f>
        <v>1</v>
      </c>
      <c r="D8" s="29" t="s">
        <v>106</v>
      </c>
    </row>
    <row r="9" customFormat="false" ht="19.5" hidden="false" customHeight="true" outlineLevel="0" collapsed="false">
      <c r="B9" s="27" t="s">
        <v>107</v>
      </c>
      <c r="C9" s="28" t="n">
        <f aca="false">COUNTIFS(RTM!$D$7:$D$56,"High",RTM!$I$7:$I$56,"No")</f>
        <v>0</v>
      </c>
      <c r="D9" s="29" t="s">
        <v>108</v>
      </c>
    </row>
    <row r="10" customFormat="false" ht="19.5" hidden="false" customHeight="true" outlineLevel="0" collapsed="false">
      <c r="B10" s="27" t="s">
        <v>109</v>
      </c>
      <c r="C10" s="30" t="n">
        <f aca="false">IFERROR(C7/C6,0)</f>
        <v>0.875</v>
      </c>
      <c r="D10" s="29" t="s">
        <v>110</v>
      </c>
    </row>
    <row r="11" customFormat="false" ht="19.5" hidden="false" customHeight="true" outlineLevel="0" collapsed="false">
      <c r="B11" s="27" t="s">
        <v>111</v>
      </c>
      <c r="C11" s="28" t="n">
        <f aca="false">SUM(RTM!$F$7:$F$56)</f>
        <v>9</v>
      </c>
    </row>
    <row r="13" customFormat="false" ht="24" hidden="false" customHeight="true" outlineLevel="0" collapsed="false">
      <c r="B13" s="26" t="s">
        <v>112</v>
      </c>
    </row>
    <row r="14" customFormat="false" ht="19.5" hidden="false" customHeight="true" outlineLevel="0" collapsed="false">
      <c r="B14" s="27" t="s">
        <v>39</v>
      </c>
      <c r="C14" s="28" t="n">
        <f aca="false">COUNTIF(RTM!$G$7:$G$56,"Passed")</f>
        <v>4</v>
      </c>
    </row>
    <row r="15" customFormat="false" ht="19.5" hidden="false" customHeight="true" outlineLevel="0" collapsed="false">
      <c r="B15" s="27" t="s">
        <v>41</v>
      </c>
      <c r="C15" s="28" t="n">
        <f aca="false">COUNTIF(RTM!$G$7:$G$56,"Partly passed")</f>
        <v>0</v>
      </c>
    </row>
    <row r="16" customFormat="false" ht="19.5" hidden="false" customHeight="true" outlineLevel="0" collapsed="false">
      <c r="B16" s="27" t="s">
        <v>43</v>
      </c>
      <c r="C16" s="28" t="n">
        <f aca="false">COUNTIF(RTM!$G$7:$G$56,"Failed")</f>
        <v>1</v>
      </c>
      <c r="D16" s="29" t="s">
        <v>113</v>
      </c>
    </row>
    <row r="17" customFormat="false" ht="19.5" hidden="false" customHeight="true" outlineLevel="0" collapsed="false">
      <c r="B17" s="27" t="s">
        <v>45</v>
      </c>
      <c r="C17" s="28" t="n">
        <f aca="false">COUNTIF(RTM!$G$7:$G$56,"Blocked")</f>
        <v>1</v>
      </c>
      <c r="D17" s="29" t="s">
        <v>114</v>
      </c>
    </row>
    <row r="18" customFormat="false" ht="19.5" hidden="false" customHeight="true" outlineLevel="0" collapsed="false">
      <c r="B18" s="27" t="s">
        <v>37</v>
      </c>
      <c r="C18" s="28" t="n">
        <f aca="false">COUNTIF(RTM!$G$7:$G$56,"Not run")</f>
        <v>2</v>
      </c>
    </row>
    <row r="19" customFormat="false" ht="19.5" hidden="false" customHeight="true" outlineLevel="0" collapsed="false">
      <c r="B19" s="27" t="s">
        <v>115</v>
      </c>
      <c r="C19" s="30" t="n">
        <f aca="false">IFERROR(C14/C6,0)</f>
        <v>0.5</v>
      </c>
      <c r="D19" s="29" t="s">
        <v>116</v>
      </c>
    </row>
  </sheetData>
  <mergeCells count="2">
    <mergeCell ref="B1:D1"/>
    <mergeCell ref="B3:D3"/>
  </mergeCells>
  <conditionalFormatting sqref="C9">
    <cfRule type="cellIs" priority="2" operator="greaterThan" aboveAverage="0" equalAverage="0" bottom="0" percent="0" rank="0" text="" dxfId="13">
      <formula>0</formula>
    </cfRule>
    <cfRule type="cellIs" priority="3" operator="equal" aboveAverage="0" equalAverage="0" bottom="0" percent="0" rank="0" text="" dxfId="1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2026-10-21T16:36:02Z</dcterms:created>
  <dc:creator>TesterPath</dc:creator>
  <dc:description/>
  <dc:language>en-US</dc:language>
  <cp:lastModifiedBy/>
  <dcterms:modified xsi:type="dcterms:W3CDTF">2026-10-21T16:36:02Z</dcterms:modified>
  <cp:revision>0</cp:revision>
  <dc:subject/>
  <dc:title>Requirement Traceability Matrix (RTM)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